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1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B37" i="1"/>
  <c r="B38"/>
  <c r="B35"/>
  <c r="B36"/>
  <c r="B39"/>
  <c r="B40"/>
  <c r="B41"/>
  <c r="B42"/>
  <c r="B43"/>
  <c r="B44"/>
  <c r="B45"/>
  <c r="B34"/>
  <c r="D34" s="1"/>
  <c r="D10"/>
  <c r="D35" l="1"/>
  <c r="D36" s="1"/>
  <c r="D37" s="1"/>
  <c r="D38" s="1"/>
  <c r="D39" s="1"/>
  <c r="D40" s="1"/>
  <c r="D41" s="1"/>
  <c r="D42" s="1"/>
  <c r="D43" s="1"/>
  <c r="D44" s="1"/>
  <c r="D45" s="1"/>
  <c r="E21"/>
  <c r="D11"/>
  <c r="D12" s="1"/>
  <c r="D13" s="1"/>
  <c r="D14" s="1"/>
  <c r="D15" s="1"/>
  <c r="D16" s="1"/>
  <c r="D17" s="1"/>
  <c r="D18" s="1"/>
  <c r="D19" s="1"/>
  <c r="D20" s="1"/>
  <c r="D21" s="1"/>
  <c r="G21" l="1"/>
  <c r="H21" s="1"/>
  <c r="F21"/>
  <c r="E45"/>
  <c r="F45" s="1"/>
  <c r="G45" s="1"/>
  <c r="H45" s="1"/>
</calcChain>
</file>

<file path=xl/sharedStrings.xml><?xml version="1.0" encoding="utf-8"?>
<sst xmlns="http://schemas.openxmlformats.org/spreadsheetml/2006/main" count="46" uniqueCount="26">
  <si>
    <t>Saldo</t>
  </si>
  <si>
    <t>Automatische Konto-Saldierung</t>
  </si>
  <si>
    <t>Typ 1</t>
  </si>
  <si>
    <t>Kapital</t>
  </si>
  <si>
    <t>durchschnittliches Kapital</t>
  </si>
  <si>
    <t>Monat</t>
  </si>
  <si>
    <t>Bruttozins</t>
  </si>
  <si>
    <t>Nettozins</t>
  </si>
  <si>
    <t>Typ 2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</si>
  <si>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</si>
  <si>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</si>
  <si>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</si>
  <si>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</si>
  <si>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</si>
  <si>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</si>
  <si>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</si>
  <si>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</si>
  <si>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</si>
  <si>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</si>
  <si>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</si>
  <si>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</si>
  <si>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Monatliche Einlage (jeweils Anfang Monat)</t>
  </si>
  <si>
    <t>Startkapital = Saldo Vorjahr</t>
  </si>
  <si>
    <t>Veränderung</t>
  </si>
  <si>
    <t>Zinsfuss</t>
  </si>
  <si>
    <t>Ø Kapital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</si>
</sst>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b/>
      <sz val="8"/>
      <color indexed="4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5" fillId="2" borderId="0" xfId="0" applyFont="1" applyFill="1"/>
    <xf numFmtId="0" fontId="4" fillId="2" borderId="1" xfId="0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vertical="center"/>
    </xf>
    <xf numFmtId="164" fontId="3" fillId="2" borderId="2" xfId="0" applyNumberFormat="1" applyFont="1" applyFill="1" applyBorder="1" applyAlignment="1">
      <alignment vertical="center"/>
    </xf>
    <xf numFmtId="0" fontId="0" fillId="2" borderId="3" xfId="0" applyFill="1" applyBorder="1"/>
    <xf numFmtId="0" fontId="4" fillId="2" borderId="4" xfId="0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164" fontId="3" fillId="2" borderId="0" xfId="0" applyNumberFormat="1" applyFont="1" applyFill="1" applyBorder="1" applyAlignment="1">
      <alignment vertical="center"/>
    </xf>
    <xf numFmtId="0" fontId="0" fillId="2" borderId="5" xfId="0" applyFill="1" applyBorder="1"/>
    <xf numFmtId="2" fontId="2" fillId="0" borderId="4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horizontal="right" vertical="center" wrapText="1"/>
    </xf>
    <xf numFmtId="0" fontId="3" fillId="3" borderId="0" xfId="0" applyNumberFormat="1" applyFont="1" applyFill="1" applyBorder="1" applyAlignment="1">
      <alignment horizontal="right" vertical="center" wrapText="1"/>
    </xf>
    <xf numFmtId="0" fontId="2" fillId="3" borderId="0" xfId="0" applyFont="1" applyFill="1" applyBorder="1" applyAlignment="1">
      <alignment horizontal="right" vertical="center" wrapText="1"/>
    </xf>
    <xf numFmtId="164" fontId="3" fillId="4" borderId="0" xfId="0" applyNumberFormat="1" applyFont="1" applyFill="1" applyBorder="1" applyAlignment="1">
      <alignment horizontal="right" vertical="center" wrapText="1"/>
    </xf>
    <xf numFmtId="164" fontId="2" fillId="5" borderId="0" xfId="0" applyNumberFormat="1" applyFont="1" applyFill="1" applyBorder="1" applyAlignment="1">
      <alignment horizontal="right" vertical="center" wrapText="1"/>
    </xf>
    <xf numFmtId="164" fontId="3" fillId="6" borderId="0" xfId="0" applyNumberFormat="1" applyFont="1" applyFill="1" applyBorder="1" applyAlignment="1">
      <alignment horizontal="right" vertical="center" wrapText="1"/>
    </xf>
    <xf numFmtId="0" fontId="0" fillId="2" borderId="5" xfId="0" applyFill="1" applyBorder="1" applyAlignment="1">
      <alignment wrapText="1"/>
    </xf>
    <xf numFmtId="0" fontId="2" fillId="2" borderId="4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4" xfId="0" applyFill="1" applyBorder="1"/>
    <xf numFmtId="0" fontId="0" fillId="2" borderId="0" xfId="0" applyFill="1" applyBorder="1"/>
    <xf numFmtId="2" fontId="2" fillId="2" borderId="4" xfId="0" applyNumberFormat="1" applyFont="1" applyFill="1" applyBorder="1" applyAlignment="1">
      <alignment vertical="center"/>
    </xf>
    <xf numFmtId="2" fontId="3" fillId="4" borderId="0" xfId="0" applyNumberFormat="1" applyFont="1" applyFill="1" applyBorder="1" applyAlignment="1">
      <alignment vertical="center"/>
    </xf>
    <xf numFmtId="2" fontId="2" fillId="5" borderId="0" xfId="0" applyNumberFormat="1" applyFont="1" applyFill="1" applyBorder="1" applyAlignment="1">
      <alignment vertical="center"/>
    </xf>
    <xf numFmtId="2" fontId="3" fillId="6" borderId="0" xfId="0" applyNumberFormat="1" applyFont="1" applyFill="1" applyBorder="1" applyAlignment="1">
      <alignment vertical="center"/>
    </xf>
    <xf numFmtId="164" fontId="2" fillId="7" borderId="0" xfId="0" applyNumberFormat="1" applyFont="1" applyFill="1" applyBorder="1" applyAlignment="1">
      <alignment horizontal="right" vertical="center" wrapText="1"/>
    </xf>
    <xf numFmtId="2" fontId="2" fillId="7" borderId="0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</cellXfs>
  <cellStyles count="1">
    <cellStyle name="Standard" xfId="0" builtinId="0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barChart>
        <c:barDir val="col"/>
        <c:grouping val="clustered"/>
        <c:ser>
          <c:idx val="0"/>
          <c:order val="0"/>
          <c:val>
            <c:numRef>
              <c:f>Tabelle1!$D$10:$D$21</c:f>
              <c:numCache>
                <c:formatCode>0.00</c:formatCode>
                <c:ptCount val="12"/>
                <c:pt idx="0">
                  <c:v>6950</c:v>
                </c:pt>
                <c:pt idx="1">
                  <c:v>8200</c:v>
                </c:pt>
                <c:pt idx="2">
                  <c:v>9450</c:v>
                </c:pt>
                <c:pt idx="3">
                  <c:v>10700</c:v>
                </c:pt>
                <c:pt idx="4">
                  <c:v>11950</c:v>
                </c:pt>
                <c:pt idx="5">
                  <c:v>13200</c:v>
                </c:pt>
                <c:pt idx="6">
                  <c:v>14450</c:v>
                </c:pt>
                <c:pt idx="7">
                  <c:v>15700</c:v>
                </c:pt>
                <c:pt idx="8">
                  <c:v>16950</c:v>
                </c:pt>
                <c:pt idx="9">
                  <c:v>18200</c:v>
                </c:pt>
                <c:pt idx="10">
                  <c:v>19450</c:v>
                </c:pt>
                <c:pt idx="11">
                  <c:v>20700</c:v>
                </c:pt>
              </c:numCache>
            </c:numRef>
          </c:val>
        </c:ser>
        <c:axId val="88433024"/>
        <c:axId val="88434560"/>
      </c:barChart>
      <c:catAx>
        <c:axId val="88433024"/>
        <c:scaling>
          <c:orientation val="minMax"/>
        </c:scaling>
        <c:axPos val="b"/>
        <c:tickLblPos val="nextTo"/>
        <c:crossAx val="88434560"/>
        <c:crosses val="autoZero"/>
        <c:auto val="1"/>
        <c:lblAlgn val="ctr"/>
        <c:lblOffset val="100"/>
      </c:catAx>
      <c:valAx>
        <c:axId val="88434560"/>
        <c:scaling>
          <c:orientation val="minMax"/>
        </c:scaling>
        <c:axPos val="l"/>
        <c:majorGridlines/>
        <c:numFmt formatCode="0.00" sourceLinked="1"/>
        <c:tickLblPos val="nextTo"/>
        <c:crossAx val="88433024"/>
        <c:crosses val="autoZero"/>
        <c:crossBetween val="between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barChart>
        <c:barDir val="col"/>
        <c:grouping val="clustered"/>
        <c:ser>
          <c:idx val="0"/>
          <c:order val="0"/>
          <c:val>
            <c:numRef>
              <c:f>Tabelle1!$D$34:$D$45</c:f>
              <c:numCache>
                <c:formatCode>0.00</c:formatCode>
                <c:ptCount val="12"/>
                <c:pt idx="0">
                  <c:v>1650</c:v>
                </c:pt>
                <c:pt idx="1">
                  <c:v>1900</c:v>
                </c:pt>
                <c:pt idx="2">
                  <c:v>2150</c:v>
                </c:pt>
                <c:pt idx="3">
                  <c:v>2400</c:v>
                </c:pt>
                <c:pt idx="4">
                  <c:v>2650</c:v>
                </c:pt>
                <c:pt idx="5">
                  <c:v>2900</c:v>
                </c:pt>
                <c:pt idx="6">
                  <c:v>3150</c:v>
                </c:pt>
                <c:pt idx="7">
                  <c:v>3400</c:v>
                </c:pt>
                <c:pt idx="8">
                  <c:v>3650</c:v>
                </c:pt>
                <c:pt idx="9">
                  <c:v>3900</c:v>
                </c:pt>
                <c:pt idx="10">
                  <c:v>4150</c:v>
                </c:pt>
                <c:pt idx="11">
                  <c:v>4400</c:v>
                </c:pt>
              </c:numCache>
            </c:numRef>
          </c:val>
        </c:ser>
        <c:axId val="99186176"/>
        <c:axId val="59191680"/>
      </c:barChart>
      <c:catAx>
        <c:axId val="99186176"/>
        <c:scaling>
          <c:orientation val="minMax"/>
        </c:scaling>
        <c:axPos val="b"/>
        <c:tickLblPos val="nextTo"/>
        <c:crossAx val="59191680"/>
        <c:crosses val="autoZero"/>
        <c:auto val="1"/>
        <c:lblAlgn val="ctr"/>
        <c:lblOffset val="100"/>
      </c:catAx>
      <c:valAx>
        <c:axId val="59191680"/>
        <c:scaling>
          <c:orientation val="minMax"/>
        </c:scaling>
        <c:axPos val="l"/>
        <c:majorGridlines/>
        <c:numFmt formatCode="0.00" sourceLinked="1"/>
        <c:tickLblPos val="nextTo"/>
        <c:crossAx val="99186176"/>
        <c:crosses val="autoZero"/>
        <c:crossBetween val="between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9</xdr:row>
      <xdr:rowOff>152400</xdr:rowOff>
    </xdr:from>
    <xdr:to>
      <xdr:col>8</xdr:col>
      <xdr:colOff>533400</xdr:colOff>
      <xdr:row>17</xdr:row>
      <xdr:rowOff>171450</xdr:rowOff>
    </xdr:to>
    <xdr:sp macro="" textlink="">
      <xdr:nvSpPr>
        <xdr:cNvPr id="2" name="Textfeld 1"/>
        <xdr:cNvSpPr txBox="1"/>
      </xdr:nvSpPr>
      <xdr:spPr>
        <a:xfrm>
          <a:off x="2914650" y="1638300"/>
          <a:ext cx="33337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CH" sz="1100" b="1"/>
            <a:t>Typ 1</a:t>
          </a:r>
          <a:r>
            <a:rPr lang="de-CH" sz="1100"/>
            <a:t>: Gib ein Startkapital</a:t>
          </a:r>
          <a:r>
            <a:rPr lang="de-CH" sz="1100" baseline="0"/>
            <a:t> </a:t>
          </a:r>
          <a:r>
            <a:rPr lang="de-CH" sz="1100"/>
            <a:t>ein. (Das</a:t>
          </a:r>
          <a:r>
            <a:rPr lang="de-CH" sz="1100" baseline="0"/>
            <a:t> kann z.B. der Saldo des Vorjahres sein)</a:t>
          </a:r>
        </a:p>
        <a:p>
          <a:r>
            <a:rPr lang="de-CH" sz="1100" baseline="0"/>
            <a:t>In Jedem Monat kannst du nun Einlagen und Rückzüge (in diesem Fall </a:t>
          </a:r>
          <a:r>
            <a:rPr lang="de-CH" sz="1100" baseline="0">
              <a:solidFill>
                <a:srgbClr val="FF0000"/>
              </a:solidFill>
            </a:rPr>
            <a:t>negative</a:t>
          </a:r>
          <a:r>
            <a:rPr lang="de-CH" sz="1100" baseline="0"/>
            <a:t> Werte) eintragen.</a:t>
          </a:r>
        </a:p>
        <a:p>
          <a:endParaRPr lang="de-CH" sz="1100" baseline="0"/>
        </a:p>
        <a:p>
          <a:r>
            <a:rPr lang="de-CH" sz="1100" baseline="0"/>
            <a:t>Excel berechnet nun das monatliche Kapital,  den jährlichen Druchschnitt und macht einen Kontoabschluss.</a:t>
          </a:r>
        </a:p>
        <a:p>
          <a:endParaRPr lang="de-CH" sz="1100"/>
        </a:p>
      </xdr:txBody>
    </xdr:sp>
    <xdr:clientData/>
  </xdr:twoCellAnchor>
  <xdr:twoCellAnchor>
    <xdr:from>
      <xdr:col>4</xdr:col>
      <xdr:colOff>428625</xdr:colOff>
      <xdr:row>33</xdr:row>
      <xdr:rowOff>152399</xdr:rowOff>
    </xdr:from>
    <xdr:to>
      <xdr:col>8</xdr:col>
      <xdr:colOff>533400</xdr:colOff>
      <xdr:row>42</xdr:row>
      <xdr:rowOff>104774</xdr:rowOff>
    </xdr:to>
    <xdr:sp macro="" textlink="">
      <xdr:nvSpPr>
        <xdr:cNvPr id="3" name="Textfeld 2"/>
        <xdr:cNvSpPr txBox="1"/>
      </xdr:nvSpPr>
      <xdr:spPr>
        <a:xfrm>
          <a:off x="3381375" y="6543674"/>
          <a:ext cx="3333750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CH" sz="1100" b="1"/>
            <a:t>Typ 2</a:t>
          </a:r>
          <a:r>
            <a:rPr lang="de-CH" sz="1100"/>
            <a:t>: Gib ein Startkapital ein am 1. Januar. (Das</a:t>
          </a:r>
          <a:r>
            <a:rPr lang="de-CH" sz="1100" baseline="0"/>
            <a:t> kann z.B. der Saldo des Vorjahres sein)</a:t>
          </a:r>
        </a:p>
        <a:p>
          <a:r>
            <a:rPr lang="de-CH" sz="1100" baseline="0"/>
            <a:t>Nun gibst du einen fixen Begrag als monatliche Einlage (oder Rückzug) vor. Die Tabelle wird bereits automatisch ergänzt...</a:t>
          </a:r>
        </a:p>
        <a:p>
          <a:endParaRPr lang="de-CH" sz="1100" baseline="0"/>
        </a:p>
        <a:p>
          <a:r>
            <a:rPr lang="de-CH" sz="1100"/>
            <a:t>Mit dem Tool "Zielwertsuche" kannst du nun</a:t>
          </a:r>
          <a:r>
            <a:rPr lang="de-CH" sz="1100" baseline="0"/>
            <a:t> zum Beispiel analysieren, welche monatliche Einlage nötig ist, um ein bestimmtes Sparziel zu erreichen...</a:t>
          </a:r>
          <a:endParaRPr lang="de-CH" sz="1100"/>
        </a:p>
      </xdr:txBody>
    </xdr:sp>
    <xdr:clientData/>
  </xdr:twoCellAnchor>
  <xdr:twoCellAnchor>
    <xdr:from>
      <xdr:col>4</xdr:col>
      <xdr:colOff>409575</xdr:colOff>
      <xdr:row>2</xdr:row>
      <xdr:rowOff>85725</xdr:rowOff>
    </xdr:from>
    <xdr:to>
      <xdr:col>8</xdr:col>
      <xdr:colOff>514350</xdr:colOff>
      <xdr:row>5</xdr:row>
      <xdr:rowOff>161925</xdr:rowOff>
    </xdr:to>
    <xdr:sp macro="" textlink="">
      <xdr:nvSpPr>
        <xdr:cNvPr id="4" name="Textfeld 3"/>
        <xdr:cNvSpPr txBox="1"/>
      </xdr:nvSpPr>
      <xdr:spPr>
        <a:xfrm>
          <a:off x="2505075" y="1000125"/>
          <a:ext cx="292417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CH" sz="1100" baseline="0"/>
            <a:t>Achtung: </a:t>
          </a:r>
          <a:r>
            <a:rPr lang="de-CH" sz="1100" b="1" baseline="0"/>
            <a:t>Nur weisse Zellen </a:t>
          </a:r>
          <a:r>
            <a:rPr lang="de-CH" sz="1100" baseline="0"/>
            <a:t>dürfen vom Anwender bearbeitet werden.  Alles andere wird per Formel automatisch ermittelt!</a:t>
          </a:r>
          <a:endParaRPr lang="de-CH" sz="1100"/>
        </a:p>
      </xdr:txBody>
    </xdr:sp>
    <xdr:clientData/>
  </xdr:twoCellAnchor>
  <xdr:twoCellAnchor>
    <xdr:from>
      <xdr:col>9</xdr:col>
      <xdr:colOff>104774</xdr:colOff>
      <xdr:row>2</xdr:row>
      <xdr:rowOff>0</xdr:rowOff>
    </xdr:from>
    <xdr:to>
      <xdr:col>12</xdr:col>
      <xdr:colOff>657225</xdr:colOff>
      <xdr:row>22</xdr:row>
      <xdr:rowOff>9525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85724</xdr:colOff>
      <xdr:row>25</xdr:row>
      <xdr:rowOff>0</xdr:rowOff>
    </xdr:from>
    <xdr:to>
      <xdr:col>12</xdr:col>
      <xdr:colOff>657225</xdr:colOff>
      <xdr:row>46</xdr:row>
      <xdr:rowOff>0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46"/>
  <sheetViews>
    <sheetView tabSelected="1" topLeftCell="A16" workbookViewId="0">
      <selection activeCell="L24" sqref="L24"/>
    </sheetView>
  </sheetViews>
  <sheetFormatPr baseColWidth="10" defaultRowHeight="15"/>
  <cols>
    <col min="1" max="1" width="2.5703125" style="1" customWidth="1"/>
    <col min="2" max="2" width="9.42578125" style="1" customWidth="1"/>
    <col min="3" max="3" width="10" style="1" customWidth="1"/>
    <col min="4" max="4" width="9.42578125" style="1" customWidth="1"/>
    <col min="5" max="8" width="10.5703125" style="1" customWidth="1"/>
    <col min="9" max="16384" width="11.42578125" style="1"/>
  </cols>
  <sheetData>
    <row r="1" spans="2:9" ht="24.75" customHeight="1">
      <c r="B1" s="3" t="s">
        <v>1</v>
      </c>
    </row>
    <row r="2" spans="2:9" ht="13.5" customHeight="1"/>
    <row r="3" spans="2:9" ht="15.75">
      <c r="B3" s="4" t="s">
        <v>2</v>
      </c>
      <c r="C3" s="5"/>
      <c r="D3" s="6"/>
      <c r="E3" s="7"/>
      <c r="F3" s="8"/>
      <c r="G3" s="7"/>
      <c r="H3" s="8"/>
      <c r="I3" s="9"/>
    </row>
    <row r="4" spans="2:9" ht="15.75">
      <c r="B4" s="10"/>
      <c r="C4" s="11"/>
      <c r="D4" s="12"/>
      <c r="E4" s="13"/>
      <c r="F4" s="14"/>
      <c r="G4" s="13"/>
      <c r="H4" s="14"/>
      <c r="I4" s="15"/>
    </row>
    <row r="5" spans="2:9">
      <c r="B5" s="16">
        <v>3.25</v>
      </c>
      <c r="C5" s="17" t="s">
        <v>24</v>
      </c>
      <c r="D5" s="12"/>
      <c r="E5" s="13"/>
      <c r="F5" s="14"/>
      <c r="G5" s="13"/>
      <c r="H5" s="14"/>
      <c r="I5" s="15"/>
    </row>
    <row r="6" spans="2:9">
      <c r="B6" s="16">
        <v>5700</v>
      </c>
      <c r="C6" s="17" t="s">
        <v>22</v>
      </c>
      <c r="D6" s="12"/>
      <c r="E6" s="13"/>
      <c r="F6" s="14"/>
      <c r="G6" s="13"/>
      <c r="H6" s="14"/>
      <c r="I6" s="15"/>
    </row>
    <row r="7" spans="2:9" ht="15.75">
      <c r="B7" s="10"/>
      <c r="C7" s="11"/>
      <c r="D7" s="12"/>
      <c r="E7" s="13"/>
      <c r="F7" s="14"/>
      <c r="G7" s="13"/>
      <c r="H7" s="14"/>
      <c r="I7" s="15"/>
    </row>
    <row r="8" spans="2:9" s="2" customFormat="1" ht="36" customHeight="1">
      <c r="B8" s="18" t="s">
        <v>23</v>
      </c>
      <c r="C8" s="19" t="s">
        <v>5</v>
      </c>
      <c r="D8" s="20" t="s">
        <v>3</v>
      </c>
      <c r="E8" s="36" t="s">
        <v>25</v>
      </c>
      <c r="F8" s="21" t="s">
        <v>6</v>
      </c>
      <c r="G8" s="22" t="s">
        <v>7</v>
      </c>
      <c r="H8" s="23" t="s">
        <v>0</v>
      </c>
      <c r="I8" s="24"/>
    </row>
    <row r="9" spans="2:9">
      <c r="B9" s="25"/>
      <c r="C9" s="38"/>
      <c r="D9" s="12"/>
      <c r="E9" s="13"/>
      <c r="F9" s="14"/>
      <c r="G9" s="13"/>
      <c r="H9" s="14"/>
      <c r="I9" s="15"/>
    </row>
    <row r="10" spans="2:9">
      <c r="B10" s="16">
        <v>1250</v>
      </c>
      <c r="C10" s="38" t="s">
        <v>9</v>
      </c>
      <c r="D10" s="26">
        <f>B10+B6</f>
        <v>6950</v>
      </c>
      <c r="E10" s="13"/>
      <c r="F10" s="14"/>
      <c r="G10" s="13"/>
      <c r="H10" s="14"/>
      <c r="I10" s="15"/>
    </row>
    <row r="11" spans="2:9">
      <c r="B11" s="16">
        <v>1250</v>
      </c>
      <c r="C11" s="38" t="s">
        <v>10</v>
      </c>
      <c r="D11" s="26">
        <f t="shared" ref="D11:D21" si="0">D10+B11</f>
        <v>8200</v>
      </c>
      <c r="E11" s="13"/>
      <c r="F11" s="14"/>
      <c r="G11" s="13"/>
      <c r="H11" s="14"/>
      <c r="I11" s="15"/>
    </row>
    <row r="12" spans="2:9">
      <c r="B12" s="16">
        <v>1250</v>
      </c>
      <c r="C12" s="38" t="s">
        <v>11</v>
      </c>
      <c r="D12" s="26">
        <f t="shared" si="0"/>
        <v>9450</v>
      </c>
      <c r="E12" s="13"/>
      <c r="F12" s="14"/>
      <c r="G12" s="13"/>
      <c r="H12" s="14"/>
      <c r="I12" s="15"/>
    </row>
    <row r="13" spans="2:9">
      <c r="B13" s="16">
        <v>1250</v>
      </c>
      <c r="C13" s="38" t="s">
        <v>12</v>
      </c>
      <c r="D13" s="26">
        <f t="shared" si="0"/>
        <v>10700</v>
      </c>
      <c r="E13" s="13"/>
      <c r="F13" s="14"/>
      <c r="G13" s="13"/>
      <c r="H13" s="14"/>
      <c r="I13" s="15"/>
    </row>
    <row r="14" spans="2:9">
      <c r="B14" s="16">
        <v>1250</v>
      </c>
      <c r="C14" s="38" t="s">
        <v>13</v>
      </c>
      <c r="D14" s="26">
        <f t="shared" si="0"/>
        <v>11950</v>
      </c>
      <c r="E14" s="13"/>
      <c r="F14" s="14"/>
      <c r="G14" s="13"/>
      <c r="H14" s="14"/>
      <c r="I14" s="15"/>
    </row>
    <row r="15" spans="2:9">
      <c r="B15" s="16">
        <v>1250</v>
      </c>
      <c r="C15" s="38" t="s">
        <v>14</v>
      </c>
      <c r="D15" s="26">
        <f t="shared" si="0"/>
        <v>13200</v>
      </c>
      <c r="E15" s="13"/>
      <c r="F15" s="14"/>
      <c r="G15" s="13"/>
      <c r="H15" s="14"/>
      <c r="I15" s="15"/>
    </row>
    <row r="16" spans="2:9">
      <c r="B16" s="16">
        <v>1250</v>
      </c>
      <c r="C16" s="38" t="s">
        <v>15</v>
      </c>
      <c r="D16" s="26">
        <f t="shared" si="0"/>
        <v>14450</v>
      </c>
      <c r="E16" s="13"/>
      <c r="F16" s="14"/>
      <c r="G16" s="13"/>
      <c r="H16" s="14"/>
      <c r="I16" s="15"/>
    </row>
    <row r="17" spans="2:9">
      <c r="B17" s="16">
        <v>1250</v>
      </c>
      <c r="C17" s="38" t="s">
        <v>16</v>
      </c>
      <c r="D17" s="26">
        <f t="shared" si="0"/>
        <v>15700</v>
      </c>
      <c r="E17" s="13"/>
      <c r="F17" s="14"/>
      <c r="G17" s="13"/>
      <c r="H17" s="14"/>
      <c r="I17" s="15"/>
    </row>
    <row r="18" spans="2:9">
      <c r="B18" s="16">
        <v>1250</v>
      </c>
      <c r="C18" s="38" t="s">
        <v>17</v>
      </c>
      <c r="D18" s="26">
        <f t="shared" si="0"/>
        <v>16950</v>
      </c>
      <c r="E18" s="13"/>
      <c r="F18" s="14"/>
      <c r="G18" s="13"/>
      <c r="H18" s="14"/>
      <c r="I18" s="15"/>
    </row>
    <row r="19" spans="2:9">
      <c r="B19" s="16">
        <v>1250</v>
      </c>
      <c r="C19" s="38" t="s">
        <v>18</v>
      </c>
      <c r="D19" s="26">
        <f t="shared" si="0"/>
        <v>18200</v>
      </c>
      <c r="E19" s="13"/>
      <c r="F19" s="14"/>
      <c r="G19" s="13"/>
      <c r="H19" s="14"/>
      <c r="I19" s="15"/>
    </row>
    <row r="20" spans="2:9">
      <c r="B20" s="16">
        <v>1250</v>
      </c>
      <c r="C20" s="38" t="s">
        <v>19</v>
      </c>
      <c r="D20" s="26">
        <f t="shared" si="0"/>
        <v>19450</v>
      </c>
      <c r="E20" s="13"/>
      <c r="F20" s="14"/>
      <c r="G20" s="13"/>
      <c r="H20" s="14"/>
      <c r="I20" s="15"/>
    </row>
    <row r="21" spans="2:9">
      <c r="B21" s="16">
        <v>1250</v>
      </c>
      <c r="C21" s="38" t="s">
        <v>20</v>
      </c>
      <c r="D21" s="26">
        <f t="shared" si="0"/>
        <v>20700</v>
      </c>
      <c r="E21" s="37">
        <f>AVERAGE(D10:D21)</f>
        <v>13825</v>
      </c>
      <c r="F21" s="33">
        <f>E21*B5/100</f>
        <v>449.3125</v>
      </c>
      <c r="G21" s="34">
        <f>F21*0.65</f>
        <v>292.05312500000002</v>
      </c>
      <c r="H21" s="35">
        <f>D21+G21</f>
        <v>20992.053124999999</v>
      </c>
      <c r="I21" s="15"/>
    </row>
    <row r="22" spans="2:9">
      <c r="B22" s="27"/>
      <c r="C22" s="28"/>
      <c r="D22" s="28"/>
      <c r="E22" s="28"/>
      <c r="F22" s="28"/>
      <c r="G22" s="28"/>
      <c r="H22" s="28"/>
      <c r="I22" s="29"/>
    </row>
    <row r="26" spans="2:9" ht="15.75">
      <c r="B26" s="4" t="s">
        <v>8</v>
      </c>
      <c r="C26" s="5"/>
      <c r="D26" s="6"/>
      <c r="E26" s="7"/>
      <c r="F26" s="8"/>
      <c r="G26" s="7"/>
      <c r="H26" s="8"/>
      <c r="I26" s="9"/>
    </row>
    <row r="27" spans="2:9" ht="15.75">
      <c r="B27" s="10"/>
      <c r="C27" s="11"/>
      <c r="D27" s="12"/>
      <c r="E27" s="13"/>
      <c r="F27" s="14"/>
      <c r="G27" s="13"/>
      <c r="H27" s="14"/>
      <c r="I27" s="15"/>
    </row>
    <row r="28" spans="2:9">
      <c r="B28" s="16">
        <v>3.25</v>
      </c>
      <c r="C28" s="17" t="s">
        <v>24</v>
      </c>
      <c r="D28" s="12"/>
      <c r="E28" s="13"/>
      <c r="F28" s="14"/>
      <c r="G28" s="13"/>
      <c r="H28" s="14"/>
      <c r="I28" s="15"/>
    </row>
    <row r="29" spans="2:9">
      <c r="B29" s="16">
        <v>1400</v>
      </c>
      <c r="C29" s="17" t="s">
        <v>22</v>
      </c>
      <c r="D29" s="12"/>
      <c r="E29" s="13"/>
      <c r="F29" s="14"/>
      <c r="G29" s="13"/>
      <c r="H29" s="14"/>
      <c r="I29" s="15"/>
    </row>
    <row r="30" spans="2:9">
      <c r="B30" s="16">
        <v>250</v>
      </c>
      <c r="C30" s="17" t="s">
        <v>21</v>
      </c>
      <c r="D30" s="12"/>
      <c r="E30" s="13"/>
      <c r="F30" s="14"/>
      <c r="G30" s="13"/>
      <c r="H30" s="14"/>
      <c r="I30" s="15"/>
    </row>
    <row r="31" spans="2:9" ht="15.75">
      <c r="B31" s="10"/>
      <c r="C31" s="11"/>
      <c r="D31" s="12"/>
      <c r="E31" s="13"/>
      <c r="F31" s="14"/>
      <c r="G31" s="13"/>
      <c r="H31" s="14"/>
      <c r="I31" s="15"/>
    </row>
    <row r="32" spans="2:9" ht="22.5">
      <c r="B32" s="18" t="s">
        <v>23</v>
      </c>
      <c r="C32" s="19" t="s">
        <v>5</v>
      </c>
      <c r="D32" s="20" t="s">
        <v>3</v>
      </c>
      <c r="E32" s="36" t="s">
        <v>4</v>
      </c>
      <c r="F32" s="21" t="s">
        <v>6</v>
      </c>
      <c r="G32" s="22" t="s">
        <v>7</v>
      </c>
      <c r="H32" s="23" t="s">
        <v>0</v>
      </c>
      <c r="I32" s="15"/>
    </row>
    <row r="33" spans="2:9">
      <c r="B33" s="30"/>
      <c r="C33" s="39"/>
      <c r="D33" s="31"/>
      <c r="E33" s="31"/>
      <c r="F33" s="31"/>
      <c r="G33" s="31"/>
      <c r="H33" s="31"/>
      <c r="I33" s="15"/>
    </row>
    <row r="34" spans="2:9">
      <c r="B34" s="32">
        <f>$B$30</f>
        <v>250</v>
      </c>
      <c r="C34" s="38" t="s">
        <v>9</v>
      </c>
      <c r="D34" s="26">
        <f>B29+B34</f>
        <v>1650</v>
      </c>
      <c r="E34" s="13"/>
      <c r="F34" s="14"/>
      <c r="G34" s="13"/>
      <c r="H34" s="14"/>
      <c r="I34" s="15"/>
    </row>
    <row r="35" spans="2:9">
      <c r="B35" s="32">
        <f t="shared" ref="B35:B45" si="1">$B$30</f>
        <v>250</v>
      </c>
      <c r="C35" s="38" t="s">
        <v>10</v>
      </c>
      <c r="D35" s="26">
        <f>D34+B35</f>
        <v>1900</v>
      </c>
      <c r="E35" s="13"/>
      <c r="F35" s="14"/>
      <c r="G35" s="13"/>
      <c r="H35" s="14"/>
      <c r="I35" s="15"/>
    </row>
    <row r="36" spans="2:9">
      <c r="B36" s="32">
        <f t="shared" si="1"/>
        <v>250</v>
      </c>
      <c r="C36" s="38" t="s">
        <v>11</v>
      </c>
      <c r="D36" s="26">
        <f t="shared" ref="D36:D45" si="2">D35+B36</f>
        <v>2150</v>
      </c>
      <c r="E36" s="13"/>
      <c r="F36" s="14"/>
      <c r="G36" s="13"/>
      <c r="H36" s="14"/>
      <c r="I36" s="15"/>
    </row>
    <row r="37" spans="2:9">
      <c r="B37" s="32">
        <f t="shared" si="1"/>
        <v>250</v>
      </c>
      <c r="C37" s="38" t="s">
        <v>12</v>
      </c>
      <c r="D37" s="26">
        <f t="shared" si="2"/>
        <v>2400</v>
      </c>
      <c r="E37" s="13"/>
      <c r="F37" s="14"/>
      <c r="G37" s="13"/>
      <c r="H37" s="14"/>
      <c r="I37" s="15"/>
    </row>
    <row r="38" spans="2:9">
      <c r="B38" s="32">
        <f t="shared" si="1"/>
        <v>250</v>
      </c>
      <c r="C38" s="38" t="s">
        <v>13</v>
      </c>
      <c r="D38" s="26">
        <f t="shared" si="2"/>
        <v>2650</v>
      </c>
      <c r="E38" s="13"/>
      <c r="F38" s="14"/>
      <c r="G38" s="13"/>
      <c r="H38" s="14"/>
      <c r="I38" s="15"/>
    </row>
    <row r="39" spans="2:9">
      <c r="B39" s="32">
        <f t="shared" si="1"/>
        <v>250</v>
      </c>
      <c r="C39" s="38" t="s">
        <v>14</v>
      </c>
      <c r="D39" s="26">
        <f t="shared" si="2"/>
        <v>2900</v>
      </c>
      <c r="E39" s="13"/>
      <c r="F39" s="14"/>
      <c r="G39" s="13"/>
      <c r="H39" s="14"/>
      <c r="I39" s="15"/>
    </row>
    <row r="40" spans="2:9">
      <c r="B40" s="32">
        <f t="shared" si="1"/>
        <v>250</v>
      </c>
      <c r="C40" s="38" t="s">
        <v>15</v>
      </c>
      <c r="D40" s="26">
        <f t="shared" si="2"/>
        <v>3150</v>
      </c>
      <c r="E40" s="13"/>
      <c r="F40" s="14"/>
      <c r="G40" s="13"/>
      <c r="H40" s="14"/>
      <c r="I40" s="15"/>
    </row>
    <row r="41" spans="2:9">
      <c r="B41" s="32">
        <f t="shared" si="1"/>
        <v>250</v>
      </c>
      <c r="C41" s="38" t="s">
        <v>16</v>
      </c>
      <c r="D41" s="26">
        <f t="shared" si="2"/>
        <v>3400</v>
      </c>
      <c r="E41" s="13"/>
      <c r="F41" s="14"/>
      <c r="G41" s="13"/>
      <c r="H41" s="14"/>
      <c r="I41" s="15"/>
    </row>
    <row r="42" spans="2:9">
      <c r="B42" s="32">
        <f t="shared" si="1"/>
        <v>250</v>
      </c>
      <c r="C42" s="38" t="s">
        <v>17</v>
      </c>
      <c r="D42" s="26">
        <f t="shared" si="2"/>
        <v>3650</v>
      </c>
      <c r="E42" s="13"/>
      <c r="F42" s="14"/>
      <c r="G42" s="13"/>
      <c r="H42" s="14"/>
      <c r="I42" s="15"/>
    </row>
    <row r="43" spans="2:9">
      <c r="B43" s="32">
        <f t="shared" si="1"/>
        <v>250</v>
      </c>
      <c r="C43" s="38" t="s">
        <v>18</v>
      </c>
      <c r="D43" s="26">
        <f t="shared" si="2"/>
        <v>3900</v>
      </c>
      <c r="E43" s="13"/>
      <c r="F43" s="14"/>
      <c r="G43" s="13"/>
      <c r="H43" s="14"/>
      <c r="I43" s="15"/>
    </row>
    <row r="44" spans="2:9">
      <c r="B44" s="32">
        <f t="shared" si="1"/>
        <v>250</v>
      </c>
      <c r="C44" s="38" t="s">
        <v>19</v>
      </c>
      <c r="D44" s="26">
        <f t="shared" si="2"/>
        <v>4150</v>
      </c>
      <c r="E44" s="13"/>
      <c r="F44" s="14"/>
      <c r="G44" s="13"/>
      <c r="H44" s="14"/>
      <c r="I44" s="15"/>
    </row>
    <row r="45" spans="2:9">
      <c r="B45" s="32">
        <f t="shared" si="1"/>
        <v>250</v>
      </c>
      <c r="C45" s="38" t="s">
        <v>20</v>
      </c>
      <c r="D45" s="26">
        <f t="shared" si="2"/>
        <v>4400</v>
      </c>
      <c r="E45" s="37">
        <f>AVERAGE(D34:D45)</f>
        <v>3025</v>
      </c>
      <c r="F45" s="33">
        <f>E45*B28/100</f>
        <v>98.3125</v>
      </c>
      <c r="G45" s="34">
        <f>F45*0.65</f>
        <v>63.903125000000003</v>
      </c>
      <c r="H45" s="35">
        <f>D45+G45</f>
        <v>4463.9031249999998</v>
      </c>
      <c r="I45" s="15"/>
    </row>
    <row r="46" spans="2:9">
      <c r="B46" s="27"/>
      <c r="C46" s="28"/>
      <c r="D46" s="28"/>
      <c r="E46" s="28"/>
      <c r="F46" s="28"/>
      <c r="G46" s="28"/>
      <c r="H46" s="28"/>
      <c r="I46" s="29"/>
    </row>
  </sheetData>
  <conditionalFormatting sqref="B10:B21">
    <cfRule type="cellIs" dxfId="2" priority="3" operator="lessThan">
      <formula>0</formula>
    </cfRule>
  </conditionalFormatting>
  <conditionalFormatting sqref="B34:B45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44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Kägi</dc:creator>
  <cp:lastModifiedBy>Bruno Kägi</cp:lastModifiedBy>
  <cp:lastPrinted>2012-06-19T11:17:05Z</cp:lastPrinted>
  <dcterms:created xsi:type="dcterms:W3CDTF">2012-06-19T10:42:41Z</dcterms:created>
  <dcterms:modified xsi:type="dcterms:W3CDTF">2012-06-19T14:20:19Z</dcterms:modified>
</cp:coreProperties>
</file>